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20" windowWidth="28515" windowHeight="11790"/>
  </bookViews>
  <sheets>
    <sheet name="дороги" sheetId="1" r:id="rId1"/>
  </sheets>
  <definedNames>
    <definedName name="_xlnm.Print_Titles" localSheetId="0">дороги!$10:$11</definedName>
    <definedName name="_xlnm.Print_Area" localSheetId="0">дороги!$A$1:$K$50</definedName>
  </definedNames>
  <calcPr calcId="124519"/>
</workbook>
</file>

<file path=xl/calcChain.xml><?xml version="1.0" encoding="utf-8"?>
<calcChain xmlns="http://schemas.openxmlformats.org/spreadsheetml/2006/main">
  <c r="E33" i="1"/>
  <c r="E26"/>
  <c r="E25"/>
  <c r="E24"/>
  <c r="G19"/>
  <c r="G16"/>
  <c r="G40"/>
  <c r="G36"/>
  <c r="G41"/>
  <c r="E44"/>
  <c r="E43"/>
  <c r="F41"/>
  <c r="F40" s="1"/>
  <c r="E34"/>
  <c r="E32"/>
  <c r="K31"/>
  <c r="J31"/>
  <c r="I31"/>
  <c r="H31"/>
  <c r="G31"/>
  <c r="F31"/>
  <c r="E31" s="1"/>
  <c r="E30"/>
  <c r="E29"/>
  <c r="K28"/>
  <c r="K27" s="1"/>
  <c r="J28"/>
  <c r="I28"/>
  <c r="H28"/>
  <c r="H27" s="1"/>
  <c r="G28"/>
  <c r="G27" s="1"/>
  <c r="F28"/>
  <c r="I27"/>
  <c r="E23"/>
  <c r="E22"/>
  <c r="E21"/>
  <c r="E20"/>
  <c r="K19"/>
  <c r="J19"/>
  <c r="I19"/>
  <c r="H19"/>
  <c r="G14"/>
  <c r="F19"/>
  <c r="E19" s="1"/>
  <c r="E18"/>
  <c r="E17"/>
  <c r="K16"/>
  <c r="K14" s="1"/>
  <c r="J16"/>
  <c r="I16"/>
  <c r="H16"/>
  <c r="H14" s="1"/>
  <c r="F16"/>
  <c r="J14"/>
  <c r="I14"/>
  <c r="F12"/>
  <c r="G47" l="1"/>
  <c r="I47"/>
  <c r="I12"/>
  <c r="E16"/>
  <c r="K12"/>
  <c r="E28"/>
  <c r="J27"/>
  <c r="J47" s="1"/>
  <c r="G12"/>
  <c r="E14"/>
  <c r="K47"/>
  <c r="E40"/>
  <c r="F36"/>
  <c r="F47" s="1"/>
  <c r="H47"/>
  <c r="H12"/>
  <c r="E41"/>
  <c r="J12" l="1"/>
  <c r="E12" s="1"/>
  <c r="E27"/>
  <c r="F35"/>
  <c r="E36"/>
  <c r="E47" l="1"/>
  <c r="E35"/>
</calcChain>
</file>

<file path=xl/comments1.xml><?xml version="1.0" encoding="utf-8"?>
<comments xmlns="http://schemas.openxmlformats.org/spreadsheetml/2006/main">
  <authors>
    <author>user</author>
  </authors>
  <commentList>
    <comment ref="A1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3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<sst xmlns="http://schemas.openxmlformats.org/spreadsheetml/2006/main" count="62" uniqueCount="48">
  <si>
    <t>Приложение 1</t>
  </si>
  <si>
    <t xml:space="preserve">к Постановлению администрации МО СП деревня Хвощи </t>
  </si>
  <si>
    <t>от 03.10.2019 г. № 36</t>
  </si>
  <si>
    <t>ПЕРЕЧЕНЬ</t>
  </si>
  <si>
    <t>мероприятий муниципальной программы</t>
  </si>
  <si>
    <t>"Развитие и содержание автомобильных дорог общего пользования, мостов и иных транспортных сооружений в границах сельского поселения деревня Хвощи"</t>
  </si>
  <si>
    <t>Наименование мероприятия</t>
  </si>
  <si>
    <t>Сроки реализа-ции</t>
  </si>
  <si>
    <t>участники  программы</t>
  </si>
  <si>
    <t>Источники финансирова-ния</t>
  </si>
  <si>
    <t>Сумма расходов, всего      (тыс. руб.)</t>
  </si>
  <si>
    <t>в том числе по годам реализации программы</t>
  </si>
  <si>
    <t>2020 г.</t>
  </si>
  <si>
    <t>2021 г.</t>
  </si>
  <si>
    <t>2022 г.</t>
  </si>
  <si>
    <t>2023 г.</t>
  </si>
  <si>
    <t>2024 г.</t>
  </si>
  <si>
    <t>2025 г.</t>
  </si>
  <si>
    <t xml:space="preserve">Текущее содержание дорог </t>
  </si>
  <si>
    <t xml:space="preserve">в том числе: </t>
  </si>
  <si>
    <r>
      <t xml:space="preserve">Исполнение переданных полномочий муниципального района на осуществление дорожной деятельности в отношении автомобильных дорог местного значения </t>
    </r>
    <r>
      <rPr>
        <b/>
        <sz val="12"/>
        <rFont val="Times New Roman"/>
        <family val="1"/>
        <charset val="204"/>
      </rPr>
      <t>в границах  населенных пунктов поселения в части  содержания автомобильных дорог</t>
    </r>
  </si>
  <si>
    <t>2020-2025</t>
  </si>
  <si>
    <t>Администрация МО СП "Деревня Хвощи"</t>
  </si>
  <si>
    <t>Бюджет МР "Износковский район"</t>
  </si>
  <si>
    <t>зимнего содержания:</t>
  </si>
  <si>
    <t>обработка противогололедными реагентами</t>
  </si>
  <si>
    <t xml:space="preserve"> </t>
  </si>
  <si>
    <t>летнего содержания:</t>
  </si>
  <si>
    <t xml:space="preserve"> ямочный ремонт - подсыпка щебнем (ПГС, отсевом)</t>
  </si>
  <si>
    <t xml:space="preserve"> грейдирование (вертикальная планировка)</t>
  </si>
  <si>
    <t xml:space="preserve"> скашивание травы вдоль обочин автомобильных дорог</t>
  </si>
  <si>
    <t xml:space="preserve"> изготовление и установка дорожных знаков в соответствии с проектом организации схемы дорожного движения</t>
  </si>
  <si>
    <t>прочие</t>
  </si>
  <si>
    <r>
      <t xml:space="preserve"> Исполнение переданных полномочий муниципального района на осуществление дорожной деятельности в отношении автомобильных дорог местного значения </t>
    </r>
    <r>
      <rPr>
        <b/>
        <sz val="12"/>
        <rFont val="Times New Roman"/>
        <family val="1"/>
        <charset val="204"/>
      </rPr>
      <t>вне границ  населенных пунктов в границах муниципального района в части содержания автомобильных дорог</t>
    </r>
  </si>
  <si>
    <t>расчистка от снега (ООО "Лесные Горки")</t>
  </si>
  <si>
    <t>Ремонт дорог внутри поселения</t>
  </si>
  <si>
    <r>
      <t xml:space="preserve">Исполнение переданных полномочий муниципального района на осуществление дорожной деятельности в отношении автомобильных дорог местного значения </t>
    </r>
    <r>
      <rPr>
        <b/>
        <sz val="12"/>
        <rFont val="Times New Roman"/>
        <family val="1"/>
        <charset val="204"/>
      </rPr>
      <t>в границах  населенных пунктов поселения в части  ремонта автомобильных дорог</t>
    </r>
  </si>
  <si>
    <t>Бюджет МР "Износковский район"; областной бюджет</t>
  </si>
  <si>
    <t>в том числе:</t>
  </si>
  <si>
    <t>асфальтовых дорог:</t>
  </si>
  <si>
    <t>д.Хвощи, ул.Мира, протяженность - 482 м.,                                                                      кадастровый номер 40:08:201201:226</t>
  </si>
  <si>
    <t>областной бюджет</t>
  </si>
  <si>
    <t>МР "Износковский район"</t>
  </si>
  <si>
    <t>Итого по программе</t>
  </si>
  <si>
    <t>расчистка от снега (ООО "Лесные Горки" 150259,20 т.р. и гр.Курганов Н.А.- 41803,20 т.р.</t>
  </si>
  <si>
    <t>ремонт моста на кладбище в д.Б.Семеновское</t>
  </si>
  <si>
    <t>укладка дорожной трубы на участке автодороги ул.Лесная в д.Хвощи</t>
  </si>
  <si>
    <t>в редакции: постановления администрации МО СП д.Хвощи от 07.10.2020 г. № 30, от 25.12.2020 г. № 42, от 24.12.2021 г. № 42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</si>
</sst>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(* #,##0.00_);_(* \(#,##0.00\);_(* &quot;-&quot;??_);_(@_)"/>
  </numFmts>
  <fonts count="18"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2"/>
      <name val="Calibri"/>
      <family val="2"/>
      <charset val="204"/>
    </font>
    <font>
      <i/>
      <sz val="12"/>
      <name val="Times New Roman"/>
      <family val="1"/>
      <charset val="204"/>
    </font>
    <font>
      <b/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12"/>
      <color rgb="FFFF0000"/>
      <name val="Times New Roman"/>
      <family val="1"/>
      <charset val="204"/>
    </font>
    <font>
      <b/>
      <sz val="12"/>
      <color rgb="FF00B0F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/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vertical="top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vertical="top"/>
    </xf>
    <xf numFmtId="0" fontId="8" fillId="0" borderId="1" xfId="0" applyFont="1" applyFill="1" applyBorder="1" applyAlignment="1">
      <alignment vertical="top" wrapText="1"/>
    </xf>
    <xf numFmtId="2" fontId="5" fillId="2" borderId="1" xfId="0" applyNumberFormat="1" applyFont="1" applyFill="1" applyBorder="1" applyAlignment="1">
      <alignment vertical="top"/>
    </xf>
    <xf numFmtId="0" fontId="9" fillId="0" borderId="1" xfId="0" applyFont="1" applyFill="1" applyBorder="1" applyAlignment="1">
      <alignment vertical="top" wrapText="1"/>
    </xf>
    <xf numFmtId="2" fontId="7" fillId="0" borderId="1" xfId="0" applyNumberFormat="1" applyFont="1" applyBorder="1" applyAlignment="1">
      <alignment vertical="top"/>
    </xf>
    <xf numFmtId="2" fontId="7" fillId="0" borderId="1" xfId="0" applyNumberFormat="1" applyFont="1" applyFill="1" applyBorder="1" applyAlignment="1">
      <alignment vertical="top"/>
    </xf>
    <xf numFmtId="0" fontId="5" fillId="0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top" wrapText="1"/>
    </xf>
    <xf numFmtId="2" fontId="7" fillId="2" borderId="1" xfId="0" applyNumberFormat="1" applyFont="1" applyFill="1" applyBorder="1" applyAlignment="1">
      <alignment vertical="top"/>
    </xf>
    <xf numFmtId="164" fontId="1" fillId="0" borderId="0" xfId="0" applyNumberFormat="1" applyFont="1"/>
    <xf numFmtId="2" fontId="5" fillId="0" borderId="1" xfId="0" applyNumberFormat="1" applyFont="1" applyBorder="1" applyAlignment="1">
      <alignment vertical="top"/>
    </xf>
    <xf numFmtId="2" fontId="5" fillId="0" borderId="1" xfId="0" applyNumberFormat="1" applyFont="1" applyFill="1" applyBorder="1" applyAlignment="1">
      <alignment vertical="top"/>
    </xf>
    <xf numFmtId="0" fontId="10" fillId="0" borderId="1" xfId="0" applyFont="1" applyFill="1" applyBorder="1" applyAlignment="1">
      <alignment horizontal="left" vertical="top" wrapText="1"/>
    </xf>
    <xf numFmtId="2" fontId="5" fillId="2" borderId="1" xfId="1" applyNumberFormat="1" applyFont="1" applyFill="1" applyBorder="1" applyAlignment="1">
      <alignment vertical="top"/>
    </xf>
    <xf numFmtId="0" fontId="0" fillId="0" borderId="0" xfId="0" applyAlignment="1">
      <alignment horizontal="left"/>
    </xf>
    <xf numFmtId="0" fontId="7" fillId="3" borderId="0" xfId="0" applyFont="1" applyFill="1" applyBorder="1" applyAlignment="1">
      <alignment horizontal="left" vertical="top" wrapText="1"/>
    </xf>
    <xf numFmtId="0" fontId="11" fillId="3" borderId="0" xfId="0" applyFont="1" applyFill="1" applyAlignment="1">
      <alignment horizontal="center" wrapText="1"/>
    </xf>
    <xf numFmtId="46" fontId="7" fillId="2" borderId="2" xfId="0" applyNumberFormat="1" applyFont="1" applyFill="1" applyBorder="1" applyAlignment="1">
      <alignment horizontal="left"/>
    </xf>
    <xf numFmtId="0" fontId="7" fillId="0" borderId="1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vertical="top"/>
    </xf>
    <xf numFmtId="0" fontId="5" fillId="0" borderId="3" xfId="0" applyFont="1" applyBorder="1" applyAlignment="1">
      <alignment horizontal="right"/>
    </xf>
    <xf numFmtId="0" fontId="13" fillId="0" borderId="0" xfId="0" applyFont="1"/>
    <xf numFmtId="2" fontId="12" fillId="0" borderId="1" xfId="0" applyNumberFormat="1" applyFont="1" applyBorder="1" applyAlignment="1">
      <alignment horizontal="center" vertical="top"/>
    </xf>
    <xf numFmtId="2" fontId="16" fillId="2" borderId="1" xfId="1" applyNumberFormat="1" applyFont="1" applyFill="1" applyBorder="1"/>
    <xf numFmtId="2" fontId="16" fillId="2" borderId="1" xfId="0" applyNumberFormat="1" applyFont="1" applyFill="1" applyBorder="1"/>
    <xf numFmtId="2" fontId="7" fillId="2" borderId="1" xfId="1" applyNumberFormat="1" applyFont="1" applyFill="1" applyBorder="1" applyAlignment="1">
      <alignment vertical="top"/>
    </xf>
    <xf numFmtId="0" fontId="5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2" fontId="17" fillId="2" borderId="1" xfId="0" applyNumberFormat="1" applyFont="1" applyFill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9"/>
  <sheetViews>
    <sheetView tabSelected="1" workbookViewId="0">
      <selection activeCell="N28" sqref="N28"/>
    </sheetView>
  </sheetViews>
  <sheetFormatPr defaultRowHeight="12.75"/>
  <cols>
    <col min="1" max="1" width="70.140625" customWidth="1"/>
    <col min="2" max="2" width="12.140625" customWidth="1"/>
    <col min="3" max="3" width="18.140625" customWidth="1"/>
    <col min="4" max="4" width="16.85546875" customWidth="1"/>
    <col min="5" max="5" width="12.42578125" customWidth="1"/>
    <col min="6" max="6" width="9.85546875" customWidth="1"/>
    <col min="7" max="11" width="8.7109375" customWidth="1"/>
  </cols>
  <sheetData>
    <row r="1" spans="1:11" ht="15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ht="15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ht="15">
      <c r="A3" s="40" t="s">
        <v>2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>
      <c r="A4" s="1"/>
      <c r="B4" s="1"/>
      <c r="C4" s="1"/>
      <c r="D4" s="1"/>
      <c r="E4" s="1"/>
      <c r="F4" s="41" t="s">
        <v>47</v>
      </c>
      <c r="G4" s="41"/>
      <c r="H4" s="41"/>
      <c r="I4" s="41"/>
      <c r="J4" s="41"/>
      <c r="K4" s="41"/>
    </row>
    <row r="5" spans="1:11" ht="40.5" customHeight="1">
      <c r="A5" s="1"/>
      <c r="B5" s="1"/>
      <c r="C5" s="1"/>
      <c r="D5" s="1"/>
      <c r="E5" s="1"/>
      <c r="F5" s="41"/>
      <c r="G5" s="41"/>
      <c r="H5" s="41"/>
      <c r="I5" s="41"/>
      <c r="J5" s="41"/>
      <c r="K5" s="41"/>
    </row>
    <row r="6" spans="1:11" ht="35.25" customHeight="1">
      <c r="A6" s="39" t="s">
        <v>3</v>
      </c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1" ht="18.75">
      <c r="A7" s="39" t="s">
        <v>4</v>
      </c>
      <c r="B7" s="39"/>
      <c r="C7" s="39"/>
      <c r="D7" s="39"/>
      <c r="E7" s="39"/>
      <c r="F7" s="39"/>
      <c r="G7" s="39"/>
      <c r="H7" s="39"/>
      <c r="I7" s="39"/>
      <c r="J7" s="39"/>
      <c r="K7" s="39"/>
    </row>
    <row r="8" spans="1:11" ht="36.75" customHeight="1">
      <c r="A8" s="42" t="s">
        <v>5</v>
      </c>
      <c r="B8" s="42"/>
      <c r="C8" s="42"/>
      <c r="D8" s="42"/>
      <c r="E8" s="42"/>
      <c r="F8" s="42"/>
      <c r="G8" s="42"/>
      <c r="H8" s="42"/>
      <c r="I8" s="42"/>
      <c r="J8" s="42"/>
      <c r="K8" s="42"/>
    </row>
    <row r="9" spans="1:11" ht="12.7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ht="15.75">
      <c r="A10" s="43" t="s">
        <v>6</v>
      </c>
      <c r="B10" s="43" t="s">
        <v>7</v>
      </c>
      <c r="C10" s="43" t="s">
        <v>8</v>
      </c>
      <c r="D10" s="43" t="s">
        <v>9</v>
      </c>
      <c r="E10" s="43" t="s">
        <v>10</v>
      </c>
      <c r="F10" s="43" t="s">
        <v>11</v>
      </c>
      <c r="G10" s="43"/>
      <c r="H10" s="43"/>
      <c r="I10" s="43"/>
      <c r="J10" s="43"/>
      <c r="K10" s="43"/>
    </row>
    <row r="11" spans="1:11" ht="50.25" customHeight="1">
      <c r="A11" s="43"/>
      <c r="B11" s="43"/>
      <c r="C11" s="43"/>
      <c r="D11" s="43"/>
      <c r="E11" s="43"/>
      <c r="F11" s="3" t="s">
        <v>12</v>
      </c>
      <c r="G11" s="3" t="s">
        <v>13</v>
      </c>
      <c r="H11" s="38" t="s">
        <v>14</v>
      </c>
      <c r="I11" s="38" t="s">
        <v>15</v>
      </c>
      <c r="J11" s="38" t="s">
        <v>16</v>
      </c>
      <c r="K11" s="3" t="s">
        <v>17</v>
      </c>
    </row>
    <row r="12" spans="1:11" ht="15.75">
      <c r="A12" s="4" t="s">
        <v>18</v>
      </c>
      <c r="B12" s="5"/>
      <c r="C12" s="5"/>
      <c r="D12" s="6"/>
      <c r="E12" s="7">
        <f>SUM(F12:K12)</f>
        <v>3053.3490000000002</v>
      </c>
      <c r="F12" s="7">
        <f t="shared" ref="F12:K12" si="0">SUM(F14+F27)</f>
        <v>244.19800000000001</v>
      </c>
      <c r="G12" s="7">
        <f>SUM(G14+G27)</f>
        <v>585.15699999999993</v>
      </c>
      <c r="H12" s="7">
        <f t="shared" si="0"/>
        <v>565.99800000000005</v>
      </c>
      <c r="I12" s="7">
        <f t="shared" si="0"/>
        <v>565.99800000000005</v>
      </c>
      <c r="J12" s="7">
        <f t="shared" si="0"/>
        <v>565.99800000000005</v>
      </c>
      <c r="K12" s="7">
        <f t="shared" si="0"/>
        <v>526</v>
      </c>
    </row>
    <row r="13" spans="1:11" ht="15.75">
      <c r="A13" s="8" t="s">
        <v>19</v>
      </c>
      <c r="B13" s="8"/>
      <c r="C13" s="9"/>
      <c r="D13" s="8"/>
      <c r="E13" s="10"/>
      <c r="F13" s="10"/>
      <c r="G13" s="10"/>
      <c r="H13" s="10"/>
      <c r="I13" s="10"/>
      <c r="J13" s="10"/>
      <c r="K13" s="10"/>
    </row>
    <row r="14" spans="1:11" ht="66" customHeight="1">
      <c r="A14" s="11" t="s">
        <v>20</v>
      </c>
      <c r="B14" s="5" t="s">
        <v>21</v>
      </c>
      <c r="C14" s="5" t="s">
        <v>22</v>
      </c>
      <c r="D14" s="6" t="s">
        <v>23</v>
      </c>
      <c r="E14" s="12">
        <f>SUM(F14:K14)</f>
        <v>1896.5529999999999</v>
      </c>
      <c r="F14" s="12">
        <v>157.03</v>
      </c>
      <c r="G14" s="12">
        <f>SUM(G16+G19)</f>
        <v>416.017</v>
      </c>
      <c r="H14" s="12">
        <f>SUM(H16+H19)</f>
        <v>336.00200000000001</v>
      </c>
      <c r="I14" s="12">
        <f>SUM(I16+I19)</f>
        <v>336.00200000000001</v>
      </c>
      <c r="J14" s="12">
        <f>SUM(J16+J19)</f>
        <v>336.00200000000001</v>
      </c>
      <c r="K14" s="12">
        <f>SUM(K16+K19)</f>
        <v>315.5</v>
      </c>
    </row>
    <row r="15" spans="1:11" ht="17.25" customHeight="1">
      <c r="A15" s="13" t="s">
        <v>19</v>
      </c>
      <c r="B15" s="9"/>
      <c r="C15" s="9"/>
      <c r="D15" s="9"/>
      <c r="E15" s="14"/>
      <c r="F15" s="15"/>
      <c r="G15" s="15"/>
      <c r="H15" s="14"/>
      <c r="I15" s="15"/>
      <c r="J15" s="15"/>
      <c r="K15" s="15"/>
    </row>
    <row r="16" spans="1:11" ht="21" customHeight="1">
      <c r="A16" s="16" t="s">
        <v>24</v>
      </c>
      <c r="B16" s="9"/>
      <c r="C16" s="9"/>
      <c r="D16" s="17"/>
      <c r="E16" s="12">
        <f>SUM(F16:K16)</f>
        <v>1074.509</v>
      </c>
      <c r="F16" s="12">
        <f t="shared" ref="F16:K16" si="1">SUM(F17:F18)</f>
        <v>81.88</v>
      </c>
      <c r="G16" s="12">
        <f>SUM(G17:G18)</f>
        <v>196.24299999999999</v>
      </c>
      <c r="H16" s="12">
        <f t="shared" si="1"/>
        <v>205.46200000000002</v>
      </c>
      <c r="I16" s="12">
        <f t="shared" si="1"/>
        <v>205.46200000000002</v>
      </c>
      <c r="J16" s="12">
        <f t="shared" si="1"/>
        <v>205.46200000000002</v>
      </c>
      <c r="K16" s="12">
        <f t="shared" si="1"/>
        <v>180</v>
      </c>
    </row>
    <row r="17" spans="1:14" ht="31.5">
      <c r="A17" s="13" t="s">
        <v>44</v>
      </c>
      <c r="B17" s="9"/>
      <c r="C17" s="9"/>
      <c r="D17" s="9"/>
      <c r="E17" s="14">
        <f>SUM(F17:K17)</f>
        <v>1004.3090000000001</v>
      </c>
      <c r="F17" s="15">
        <v>81.88</v>
      </c>
      <c r="G17" s="15">
        <v>196.24299999999999</v>
      </c>
      <c r="H17" s="18">
        <v>192.06200000000001</v>
      </c>
      <c r="I17" s="18">
        <v>192.06200000000001</v>
      </c>
      <c r="J17" s="18">
        <v>192.06200000000001</v>
      </c>
      <c r="K17" s="15">
        <v>150</v>
      </c>
    </row>
    <row r="18" spans="1:14" ht="15.75">
      <c r="A18" s="13" t="s">
        <v>25</v>
      </c>
      <c r="B18" s="9"/>
      <c r="C18" s="9"/>
      <c r="D18" s="9"/>
      <c r="E18" s="14">
        <f>SUM(F18:K18)</f>
        <v>70.2</v>
      </c>
      <c r="F18" s="15"/>
      <c r="G18" s="15"/>
      <c r="H18" s="18">
        <v>13.4</v>
      </c>
      <c r="I18" s="18">
        <v>13.4</v>
      </c>
      <c r="J18" s="18">
        <v>13.4</v>
      </c>
      <c r="K18" s="15">
        <v>30</v>
      </c>
      <c r="N18" s="19" t="s">
        <v>26</v>
      </c>
    </row>
    <row r="19" spans="1:14" ht="21" customHeight="1">
      <c r="A19" s="16" t="s">
        <v>27</v>
      </c>
      <c r="B19" s="9"/>
      <c r="C19" s="9"/>
      <c r="D19" s="17"/>
      <c r="E19" s="12">
        <f>SUM(F19:K19)</f>
        <v>821.99399999999991</v>
      </c>
      <c r="F19" s="12">
        <f>SUM(F20:F26)</f>
        <v>75.099999999999994</v>
      </c>
      <c r="G19" s="12">
        <f>SUM(G20:G26)</f>
        <v>219.774</v>
      </c>
      <c r="H19" s="12">
        <f>SUM(H20:H23)</f>
        <v>130.54</v>
      </c>
      <c r="I19" s="12">
        <f>SUM(I20:I23)</f>
        <v>130.54</v>
      </c>
      <c r="J19" s="12">
        <f>SUM(J20:J23)</f>
        <v>130.54</v>
      </c>
      <c r="K19" s="12">
        <f>SUM(K20:K23)</f>
        <v>135.5</v>
      </c>
    </row>
    <row r="20" spans="1:14" ht="15.75">
      <c r="A20" s="13" t="s">
        <v>28</v>
      </c>
      <c r="B20" s="9"/>
      <c r="C20" s="9"/>
      <c r="D20" s="9"/>
      <c r="E20" s="14">
        <f>SUM(F20:K20)</f>
        <v>230.22</v>
      </c>
      <c r="F20" s="15">
        <v>20.100000000000001</v>
      </c>
      <c r="G20" s="15"/>
      <c r="H20" s="18">
        <v>60.54</v>
      </c>
      <c r="I20" s="15">
        <v>60.54</v>
      </c>
      <c r="J20" s="15">
        <v>60.54</v>
      </c>
      <c r="K20" s="15">
        <v>28.5</v>
      </c>
    </row>
    <row r="21" spans="1:14" ht="15.75">
      <c r="A21" s="13" t="s">
        <v>29</v>
      </c>
      <c r="B21" s="9"/>
      <c r="C21" s="9"/>
      <c r="D21" s="9"/>
      <c r="E21" s="14">
        <f>SUM(F21:K22)</f>
        <v>272</v>
      </c>
      <c r="F21" s="15">
        <v>17</v>
      </c>
      <c r="G21" s="15"/>
      <c r="H21" s="14">
        <v>34</v>
      </c>
      <c r="I21" s="15">
        <v>34</v>
      </c>
      <c r="J21" s="15">
        <v>34</v>
      </c>
      <c r="K21" s="15">
        <v>17</v>
      </c>
    </row>
    <row r="22" spans="1:14" ht="15.75">
      <c r="A22" s="13" t="s">
        <v>30</v>
      </c>
      <c r="B22" s="9"/>
      <c r="C22" s="9"/>
      <c r="D22" s="9"/>
      <c r="E22" s="14">
        <f>SUM(F22:K22)</f>
        <v>136</v>
      </c>
      <c r="F22" s="15">
        <v>18</v>
      </c>
      <c r="G22" s="15"/>
      <c r="H22" s="18">
        <v>36</v>
      </c>
      <c r="I22" s="18">
        <v>36</v>
      </c>
      <c r="J22" s="18">
        <v>36</v>
      </c>
      <c r="K22" s="15">
        <v>10</v>
      </c>
    </row>
    <row r="23" spans="1:14" ht="31.5">
      <c r="A23" s="13" t="s">
        <v>31</v>
      </c>
      <c r="B23" s="9"/>
      <c r="C23" s="9"/>
      <c r="D23" s="9"/>
      <c r="E23" s="14">
        <f>SUM(F23:K23)</f>
        <v>80</v>
      </c>
      <c r="F23" s="15"/>
      <c r="G23" s="15"/>
      <c r="H23" s="14"/>
      <c r="I23" s="15"/>
      <c r="J23" s="15"/>
      <c r="K23" s="15">
        <v>80</v>
      </c>
    </row>
    <row r="24" spans="1:14" ht="15.75">
      <c r="A24" s="13" t="s">
        <v>32</v>
      </c>
      <c r="B24" s="9"/>
      <c r="C24" s="9"/>
      <c r="D24" s="9"/>
      <c r="E24" s="14">
        <f>SUM(F24:K24)</f>
        <v>20</v>
      </c>
      <c r="F24" s="15">
        <v>20</v>
      </c>
      <c r="G24" s="15"/>
      <c r="H24" s="14"/>
      <c r="I24" s="15"/>
      <c r="J24" s="15"/>
      <c r="K24" s="15"/>
    </row>
    <row r="25" spans="1:14" ht="15.75">
      <c r="A25" s="13" t="s">
        <v>45</v>
      </c>
      <c r="B25" s="9"/>
      <c r="C25" s="9"/>
      <c r="D25" s="9"/>
      <c r="E25" s="14">
        <f>SUM(G25:K25)</f>
        <v>200.92500000000001</v>
      </c>
      <c r="F25" s="15"/>
      <c r="G25" s="15">
        <v>200.92500000000001</v>
      </c>
      <c r="H25" s="14"/>
      <c r="I25" s="15"/>
      <c r="J25" s="15"/>
      <c r="K25" s="15"/>
    </row>
    <row r="26" spans="1:14" ht="15.75">
      <c r="A26" s="13" t="s">
        <v>46</v>
      </c>
      <c r="B26" s="9"/>
      <c r="C26" s="9"/>
      <c r="D26" s="9"/>
      <c r="E26" s="14">
        <f>SUM(G26:K26)</f>
        <v>18.849</v>
      </c>
      <c r="F26" s="15" t="s">
        <v>26</v>
      </c>
      <c r="G26" s="15">
        <v>18.849</v>
      </c>
      <c r="H26" s="20"/>
      <c r="I26" s="21"/>
      <c r="J26" s="21"/>
      <c r="K26" s="21"/>
    </row>
    <row r="27" spans="1:14" ht="64.5" customHeight="1">
      <c r="A27" s="11" t="s">
        <v>33</v>
      </c>
      <c r="B27" s="5" t="s">
        <v>21</v>
      </c>
      <c r="C27" s="5" t="s">
        <v>22</v>
      </c>
      <c r="D27" s="6" t="s">
        <v>23</v>
      </c>
      <c r="E27" s="12">
        <f t="shared" ref="E27:E36" si="2">SUM(F27:K27)</f>
        <v>1156.7959999999998</v>
      </c>
      <c r="F27" s="12">
        <v>87.168000000000006</v>
      </c>
      <c r="G27" s="12">
        <f>SUM(G28+G31)</f>
        <v>169.14</v>
      </c>
      <c r="H27" s="12">
        <f>SUM(H28+H31)</f>
        <v>229.99600000000001</v>
      </c>
      <c r="I27" s="12">
        <f>SUM(I28+I31)</f>
        <v>229.99600000000001</v>
      </c>
      <c r="J27" s="12">
        <f>SUM(J28+J31)</f>
        <v>229.99600000000001</v>
      </c>
      <c r="K27" s="12">
        <f>SUM(K28+K31)</f>
        <v>210.5</v>
      </c>
    </row>
    <row r="28" spans="1:14" ht="23.25" customHeight="1">
      <c r="A28" s="16" t="s">
        <v>24</v>
      </c>
      <c r="B28" s="9"/>
      <c r="C28" s="9"/>
      <c r="D28" s="17"/>
      <c r="E28" s="12">
        <f t="shared" si="2"/>
        <v>720.26800000000003</v>
      </c>
      <c r="F28" s="12">
        <f t="shared" ref="F28:K28" si="3">SUM(F29:F30)</f>
        <v>42.93</v>
      </c>
      <c r="G28" s="12">
        <f t="shared" si="3"/>
        <v>126.08</v>
      </c>
      <c r="H28" s="12">
        <f t="shared" si="3"/>
        <v>147.08600000000001</v>
      </c>
      <c r="I28" s="12">
        <f>SUM(I29:I30)</f>
        <v>147.08600000000001</v>
      </c>
      <c r="J28" s="12">
        <f t="shared" si="3"/>
        <v>147.08600000000001</v>
      </c>
      <c r="K28" s="12">
        <f t="shared" si="3"/>
        <v>110</v>
      </c>
    </row>
    <row r="29" spans="1:14" ht="24.75" customHeight="1">
      <c r="A29" s="13" t="s">
        <v>34</v>
      </c>
      <c r="B29" s="9"/>
      <c r="C29" s="9"/>
      <c r="D29" s="9"/>
      <c r="E29" s="14">
        <f t="shared" si="2"/>
        <v>625.26800000000003</v>
      </c>
      <c r="F29" s="15">
        <v>42.93</v>
      </c>
      <c r="G29" s="15">
        <v>126.08</v>
      </c>
      <c r="H29" s="18">
        <v>122.086</v>
      </c>
      <c r="I29" s="37">
        <v>122.086</v>
      </c>
      <c r="J29" s="18">
        <v>122.086</v>
      </c>
      <c r="K29" s="15">
        <v>90</v>
      </c>
    </row>
    <row r="30" spans="1:14" ht="23.25" customHeight="1">
      <c r="A30" s="13" t="s">
        <v>25</v>
      </c>
      <c r="B30" s="5"/>
      <c r="C30" s="5"/>
      <c r="D30" s="5"/>
      <c r="E30" s="14">
        <f t="shared" si="2"/>
        <v>95</v>
      </c>
      <c r="F30" s="14"/>
      <c r="G30" s="14"/>
      <c r="H30" s="18">
        <v>25</v>
      </c>
      <c r="I30" s="18">
        <v>25</v>
      </c>
      <c r="J30" s="18">
        <v>25</v>
      </c>
      <c r="K30" s="14">
        <v>20</v>
      </c>
    </row>
    <row r="31" spans="1:14" ht="15.75">
      <c r="A31" s="16" t="s">
        <v>27</v>
      </c>
      <c r="B31" s="5"/>
      <c r="C31" s="5"/>
      <c r="D31" s="5"/>
      <c r="E31" s="12">
        <f t="shared" si="2"/>
        <v>436.59</v>
      </c>
      <c r="F31" s="12">
        <f t="shared" ref="F31:K31" si="4">SUM(F32:F34)</f>
        <v>44.3</v>
      </c>
      <c r="G31" s="12">
        <f t="shared" si="4"/>
        <v>43.06</v>
      </c>
      <c r="H31" s="12">
        <f t="shared" si="4"/>
        <v>82.91</v>
      </c>
      <c r="I31" s="12">
        <f t="shared" si="4"/>
        <v>82.91</v>
      </c>
      <c r="J31" s="12">
        <f t="shared" si="4"/>
        <v>82.91</v>
      </c>
      <c r="K31" s="12">
        <f t="shared" si="4"/>
        <v>100.5</v>
      </c>
    </row>
    <row r="32" spans="1:14" ht="15.75">
      <c r="A32" s="13" t="s">
        <v>28</v>
      </c>
      <c r="B32" s="5"/>
      <c r="C32" s="5"/>
      <c r="D32" s="5"/>
      <c r="E32" s="14">
        <f t="shared" si="2"/>
        <v>196.3</v>
      </c>
      <c r="F32" s="14">
        <v>27.3</v>
      </c>
      <c r="G32" s="14"/>
      <c r="H32" s="14">
        <v>33</v>
      </c>
      <c r="I32" s="14">
        <v>33</v>
      </c>
      <c r="J32" s="14">
        <v>33</v>
      </c>
      <c r="K32" s="14">
        <v>70</v>
      </c>
    </row>
    <row r="33" spans="1:15" ht="15.75">
      <c r="A33" s="13" t="s">
        <v>30</v>
      </c>
      <c r="B33" s="5"/>
      <c r="C33" s="5"/>
      <c r="D33" s="5"/>
      <c r="E33" s="14">
        <f>SUM(G33:K33)</f>
        <v>70.962999999999994</v>
      </c>
      <c r="F33" s="14"/>
      <c r="G33" s="14">
        <v>29.233000000000001</v>
      </c>
      <c r="H33" s="14">
        <v>13.91</v>
      </c>
      <c r="I33" s="14">
        <v>13.91</v>
      </c>
      <c r="J33" s="14">
        <v>13.91</v>
      </c>
      <c r="K33" s="14"/>
    </row>
    <row r="34" spans="1:15" ht="15.75">
      <c r="A34" s="13" t="s">
        <v>29</v>
      </c>
      <c r="B34" s="5"/>
      <c r="C34" s="5"/>
      <c r="D34" s="5"/>
      <c r="E34" s="14">
        <f t="shared" si="2"/>
        <v>169.327</v>
      </c>
      <c r="F34" s="14">
        <v>17</v>
      </c>
      <c r="G34" s="14">
        <v>13.827</v>
      </c>
      <c r="H34" s="18">
        <v>36</v>
      </c>
      <c r="I34" s="18">
        <v>36</v>
      </c>
      <c r="J34" s="18">
        <v>36</v>
      </c>
      <c r="K34" s="14">
        <v>30.5</v>
      </c>
    </row>
    <row r="35" spans="1:15" ht="23.25" customHeight="1">
      <c r="A35" s="22" t="s">
        <v>35</v>
      </c>
      <c r="B35" s="5"/>
      <c r="C35" s="5"/>
      <c r="D35" s="17"/>
      <c r="E35" s="12">
        <f t="shared" si="2"/>
        <v>3774.5709999999999</v>
      </c>
      <c r="F35" s="12">
        <f>SUM(F36)</f>
        <v>3774.5709999999999</v>
      </c>
      <c r="G35" s="23"/>
      <c r="H35" s="12"/>
      <c r="I35" s="12"/>
      <c r="J35" s="12"/>
      <c r="K35" s="12"/>
    </row>
    <row r="36" spans="1:15" ht="78.75">
      <c r="A36" s="11" t="s">
        <v>36</v>
      </c>
      <c r="B36" s="5" t="s">
        <v>21</v>
      </c>
      <c r="C36" s="5" t="s">
        <v>22</v>
      </c>
      <c r="D36" s="6" t="s">
        <v>37</v>
      </c>
      <c r="E36" s="12">
        <f t="shared" si="2"/>
        <v>6575.5149999999994</v>
      </c>
      <c r="F36" s="12">
        <f>SUM(F40)</f>
        <v>3774.5709999999999</v>
      </c>
      <c r="G36" s="12">
        <f>SUM(G40)</f>
        <v>2800.944</v>
      </c>
      <c r="H36" s="12"/>
      <c r="I36" s="12"/>
      <c r="J36" s="12"/>
      <c r="K36" s="12"/>
      <c r="O36" s="24"/>
    </row>
    <row r="37" spans="1:15" ht="15.75">
      <c r="A37" s="8" t="s">
        <v>38</v>
      </c>
      <c r="B37" s="8"/>
      <c r="C37" s="9"/>
      <c r="D37" s="17"/>
      <c r="E37" s="18"/>
      <c r="F37" s="18"/>
      <c r="G37" s="18"/>
      <c r="H37" s="18"/>
      <c r="I37" s="18"/>
      <c r="J37" s="18"/>
      <c r="K37" s="18"/>
    </row>
    <row r="38" spans="1:15" ht="37.5" hidden="1" customHeight="1">
      <c r="A38" s="25"/>
      <c r="B38" s="9"/>
      <c r="C38" s="9"/>
      <c r="D38" s="9"/>
      <c r="E38" s="14"/>
      <c r="F38" s="14"/>
      <c r="G38" s="14"/>
      <c r="H38" s="14"/>
      <c r="I38" s="14"/>
      <c r="J38" s="14"/>
      <c r="K38" s="14"/>
    </row>
    <row r="39" spans="1:15" ht="33" hidden="1" customHeight="1">
      <c r="A39" s="26"/>
      <c r="B39" s="9"/>
      <c r="C39" s="9"/>
      <c r="D39" s="9"/>
      <c r="E39" s="14"/>
      <c r="F39" s="14"/>
      <c r="G39" s="14"/>
      <c r="H39" s="14"/>
      <c r="I39" s="14"/>
      <c r="J39" s="14"/>
      <c r="K39" s="14"/>
    </row>
    <row r="40" spans="1:15" ht="15.75">
      <c r="A40" s="27" t="s">
        <v>39</v>
      </c>
      <c r="B40" s="9"/>
      <c r="C40" s="9"/>
      <c r="D40" s="17"/>
      <c r="E40" s="18">
        <f>SUM(F40:K40)</f>
        <v>6575.5149999999994</v>
      </c>
      <c r="F40" s="18">
        <f>SUM(F41)</f>
        <v>3774.5709999999999</v>
      </c>
      <c r="G40" s="18">
        <f>SUM(G41)</f>
        <v>2800.944</v>
      </c>
      <c r="H40" s="18"/>
      <c r="I40" s="18"/>
      <c r="J40" s="18"/>
      <c r="K40" s="18"/>
    </row>
    <row r="41" spans="1:15" ht="33.75" customHeight="1">
      <c r="A41" s="28" t="s">
        <v>40</v>
      </c>
      <c r="B41" s="9"/>
      <c r="C41" s="9"/>
      <c r="D41" s="9"/>
      <c r="E41" s="14">
        <f>SUM(F41)</f>
        <v>3774.5709999999999</v>
      </c>
      <c r="F41" s="14">
        <f>SUM(F43:F46)</f>
        <v>3774.5709999999999</v>
      </c>
      <c r="G41" s="14">
        <f>SUM(G43:G44)</f>
        <v>2800.944</v>
      </c>
      <c r="H41" s="14"/>
      <c r="I41" s="14"/>
      <c r="J41" s="14"/>
      <c r="K41" s="14"/>
    </row>
    <row r="42" spans="1:15" ht="15.75">
      <c r="A42" s="28" t="s">
        <v>38</v>
      </c>
      <c r="B42" s="9"/>
      <c r="C42" s="9"/>
      <c r="D42" s="9"/>
      <c r="E42" s="14"/>
      <c r="F42" s="14"/>
      <c r="G42" s="14"/>
      <c r="H42" s="14"/>
      <c r="I42" s="14"/>
      <c r="J42" s="14"/>
      <c r="K42" s="14"/>
    </row>
    <row r="43" spans="1:15" ht="31.5">
      <c r="A43" s="29"/>
      <c r="B43" s="30"/>
      <c r="C43" s="30"/>
      <c r="D43" s="30" t="s">
        <v>41</v>
      </c>
      <c r="E43" s="31">
        <f>SUM(F43:K43)</f>
        <v>6256.1409999999996</v>
      </c>
      <c r="F43" s="31">
        <v>3623.5709999999999</v>
      </c>
      <c r="G43" s="34">
        <v>2632.57</v>
      </c>
      <c r="H43" s="31"/>
      <c r="I43" s="31"/>
      <c r="J43" s="31"/>
      <c r="K43" s="31"/>
    </row>
    <row r="44" spans="1:15" ht="47.25">
      <c r="A44" s="29"/>
      <c r="B44" s="30"/>
      <c r="C44" s="30"/>
      <c r="D44" s="30" t="s">
        <v>42</v>
      </c>
      <c r="E44" s="31">
        <f>SUM(F44:K44)</f>
        <v>319.37400000000002</v>
      </c>
      <c r="F44" s="31">
        <v>151</v>
      </c>
      <c r="G44" s="31">
        <v>168.374</v>
      </c>
      <c r="H44" s="31"/>
      <c r="I44" s="31"/>
      <c r="J44" s="31"/>
      <c r="K44" s="31"/>
    </row>
    <row r="45" spans="1:15" ht="15.75">
      <c r="A45" s="29"/>
      <c r="B45" s="30"/>
      <c r="C45" s="30"/>
      <c r="D45" s="30"/>
      <c r="E45" s="31"/>
      <c r="F45" s="31"/>
      <c r="G45" s="31"/>
      <c r="H45" s="31"/>
      <c r="I45" s="31"/>
      <c r="J45" s="31"/>
      <c r="K45" s="31"/>
    </row>
    <row r="46" spans="1:15" ht="15.75">
      <c r="A46" s="29"/>
      <c r="B46" s="30"/>
      <c r="C46" s="30"/>
      <c r="D46" s="30"/>
      <c r="E46" s="31"/>
      <c r="F46" s="31"/>
      <c r="G46" s="31"/>
      <c r="H46" s="31"/>
      <c r="I46" s="31"/>
      <c r="J46" s="31"/>
      <c r="K46" s="31"/>
    </row>
    <row r="47" spans="1:15" ht="15.75">
      <c r="A47" s="32" t="s">
        <v>43</v>
      </c>
      <c r="B47" s="5"/>
      <c r="C47" s="5"/>
      <c r="D47" s="17"/>
      <c r="E47" s="44">
        <f>SUM(F47:K47)</f>
        <v>9628.8639999999978</v>
      </c>
      <c r="F47" s="36">
        <f>SUM(F36+F12)</f>
        <v>4018.7689999999998</v>
      </c>
      <c r="G47" s="35">
        <f>SUM(G36+G27+G14)</f>
        <v>3386.1009999999997</v>
      </c>
      <c r="H47" s="36">
        <f>SUM(H14+H27)</f>
        <v>565.99800000000005</v>
      </c>
      <c r="I47" s="36">
        <f>SUM(I27+I14)</f>
        <v>565.99800000000005</v>
      </c>
      <c r="J47" s="36">
        <f>SUM(J27+J14)</f>
        <v>565.99800000000005</v>
      </c>
      <c r="K47" s="36">
        <f>SUM(K27+K14)</f>
        <v>526</v>
      </c>
    </row>
    <row r="48" spans="1:15">
      <c r="A48" s="33"/>
    </row>
    <row r="49" ht="12.75" customHeight="1"/>
  </sheetData>
  <mergeCells count="13">
    <mergeCell ref="A8:K8"/>
    <mergeCell ref="A10:A11"/>
    <mergeCell ref="B10:B11"/>
    <mergeCell ref="C10:C11"/>
    <mergeCell ref="D10:D11"/>
    <mergeCell ref="E10:E11"/>
    <mergeCell ref="F10:K10"/>
    <mergeCell ref="A7:K7"/>
    <mergeCell ref="A1:K1"/>
    <mergeCell ref="A2:K2"/>
    <mergeCell ref="A3:K3"/>
    <mergeCell ref="F4:K5"/>
    <mergeCell ref="A6:K6"/>
  </mergeCells>
  <pageMargins left="0.19685039370078741" right="0.19685039370078741" top="0.59055118110236227" bottom="0.19685039370078741" header="0.19685039370078741" footer="0.19685039370078741"/>
  <pageSetup paperSize="9" scale="8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дороги</vt:lpstr>
      <vt:lpstr>дороги!Заголовки_для_печати</vt:lpstr>
      <vt:lpstr>дороги!Область_печати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Windows</dc:creator>
  <cp:lastModifiedBy>МОСП Хвощи</cp:lastModifiedBy>
  <dcterms:created xsi:type="dcterms:W3CDTF">2021-02-20T08:34:09Z</dcterms:created>
  <dcterms:modified xsi:type="dcterms:W3CDTF">2022-01-12T11:43:01Z</dcterms:modified>
</cp:coreProperties>
</file>